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lcome\Documents\_Bowdoin_\SAFC\Operating Budgets 2018-2019\"/>
    </mc:Choice>
  </mc:AlternateContent>
  <bookViews>
    <workbookView xWindow="0" yWindow="0" windowWidth="20490" windowHeight="7020"/>
  </bookViews>
  <sheets>
    <sheet name="BSG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0" i="1" l="1"/>
  <c r="B103" i="1"/>
  <c r="B98" i="1"/>
  <c r="B92" i="1"/>
  <c r="D78" i="1"/>
  <c r="D73" i="1"/>
  <c r="D67" i="1"/>
  <c r="D56" i="1"/>
  <c r="E48" i="1"/>
  <c r="B114" i="1" s="1"/>
  <c r="E47" i="1"/>
  <c r="E46" i="1"/>
  <c r="E45" i="1"/>
  <c r="B42" i="1"/>
  <c r="B38" i="1"/>
  <c r="B13" i="1"/>
  <c r="B29" i="1" s="1"/>
</calcChain>
</file>

<file path=xl/sharedStrings.xml><?xml version="1.0" encoding="utf-8"?>
<sst xmlns="http://schemas.openxmlformats.org/spreadsheetml/2006/main" count="114" uniqueCount="85">
  <si>
    <t>BSG OPERATING BUDGET 2018-2019</t>
  </si>
  <si>
    <t>Committees</t>
  </si>
  <si>
    <t>Requested</t>
  </si>
  <si>
    <t>Office of the President</t>
  </si>
  <si>
    <t xml:space="preserve">General </t>
  </si>
  <si>
    <t>Executive Team</t>
  </si>
  <si>
    <t>General</t>
  </si>
  <si>
    <t>Photo Posters</t>
  </si>
  <si>
    <t>Student Government Affairs</t>
  </si>
  <si>
    <t>Facilities Work Orders (Assembly Meetings)</t>
  </si>
  <si>
    <t>Facilities and Sustainability</t>
  </si>
  <si>
    <t>Projects</t>
  </si>
  <si>
    <t>Diveristy and Inclusion</t>
  </si>
  <si>
    <t>Programming</t>
  </si>
  <si>
    <t>Student Affairs</t>
  </si>
  <si>
    <t>Polar Bear Nation</t>
  </si>
  <si>
    <t>Good Ideas Fund</t>
  </si>
  <si>
    <t>Student Organizations</t>
  </si>
  <si>
    <t>Club Fair (Fall)</t>
  </si>
  <si>
    <t>Club Fair (Spring)</t>
  </si>
  <si>
    <t>TOTAL</t>
  </si>
  <si>
    <t xml:space="preserve">  NESGOV Conference</t>
  </si>
  <si>
    <t>Fall - Hotel</t>
  </si>
  <si>
    <t>Fall - Food</t>
  </si>
  <si>
    <t>Fall - Van</t>
  </si>
  <si>
    <t>Spring - Hotel</t>
  </si>
  <si>
    <t>Spring - Food</t>
  </si>
  <si>
    <t>Spring - Van</t>
  </si>
  <si>
    <t>BSG Semester Program</t>
  </si>
  <si>
    <t>Overall Costs</t>
  </si>
  <si>
    <t>Staff</t>
  </si>
  <si>
    <t>Hourly Wage</t>
  </si>
  <si>
    <t>Weekly Hours</t>
  </si>
  <si>
    <t>Weeks/ Year</t>
  </si>
  <si>
    <t>Director of Programming &amp; Communications</t>
  </si>
  <si>
    <t>Secretary</t>
  </si>
  <si>
    <t>Poster Designer</t>
  </si>
  <si>
    <t>BSG Elections</t>
  </si>
  <si>
    <t>Item Cost</t>
  </si>
  <si>
    <t>Quantity</t>
  </si>
  <si>
    <t>Debate - Facilities Charges</t>
  </si>
  <si>
    <t>Debate - Advertising</t>
  </si>
  <si>
    <t>Debate - Food &amp; Drinks</t>
  </si>
  <si>
    <t>Election Campaign Posters ($8 for 60 candidates)</t>
  </si>
  <si>
    <t>Election Campaign Subsidies ($30 for 60 candidate)</t>
  </si>
  <si>
    <t>Services</t>
  </si>
  <si>
    <t>Expected Cost</t>
  </si>
  <si>
    <t>Expected Revenue</t>
  </si>
  <si>
    <t>Movie Tickets</t>
  </si>
  <si>
    <t>Shuttles to Concerts</t>
  </si>
  <si>
    <t>Yellow Bike Club</t>
  </si>
  <si>
    <t>Shuttle Service</t>
  </si>
  <si>
    <t>Newspapers</t>
  </si>
  <si>
    <t>Swank Movie Service (PolarFlix)</t>
  </si>
  <si>
    <t>TurboVote</t>
  </si>
  <si>
    <t>Bowling</t>
  </si>
  <si>
    <t>Uncommon Hour</t>
  </si>
  <si>
    <t>Item Cost/ Event</t>
  </si>
  <si>
    <t>Events/Year</t>
  </si>
  <si>
    <t>Allocated</t>
  </si>
  <si>
    <t>Advertising</t>
  </si>
  <si>
    <t>Facilities Charges</t>
  </si>
  <si>
    <t>Food &amp; Drink</t>
  </si>
  <si>
    <t>Food for Thought</t>
  </si>
  <si>
    <t>Spring Gala</t>
  </si>
  <si>
    <t>Decorations (Maine Event Design &amp; Décor)</t>
  </si>
  <si>
    <t>Sound &amp; Lighting (Moonlighting)</t>
  </si>
  <si>
    <t>Food and Drinks (Dining Services)</t>
  </si>
  <si>
    <t>Entertainment (DJ)</t>
  </si>
  <si>
    <t>Entertainment (Photobooth)</t>
  </si>
  <si>
    <t>Supplies (table rentals, wristbands, additional decorations)</t>
  </si>
  <si>
    <t>Housekeeping Charges</t>
  </si>
  <si>
    <t>Security Charges</t>
  </si>
  <si>
    <t>Misceallaneous (working meals, incidentals)</t>
  </si>
  <si>
    <t>No Hate November</t>
  </si>
  <si>
    <t>Key Note Speaker</t>
  </si>
  <si>
    <t>Miscellaneous</t>
  </si>
  <si>
    <t>Faculty and Staff Apprecation Day</t>
  </si>
  <si>
    <t>Dining Charges</t>
  </si>
  <si>
    <t>Ivies</t>
  </si>
  <si>
    <t>Harpswell Food Truck</t>
  </si>
  <si>
    <t>Brunswick Quad Food Truck</t>
  </si>
  <si>
    <t>Brunswick Quad Portable Toilets</t>
  </si>
  <si>
    <t>Clean Up</t>
  </si>
  <si>
    <t>OVERALL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</si>
</sst>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6" x14ac:knownFonts="1">
    <font>
      <sz val="12"/>
      <color rgb="FF000000"/>
      <name val="Calibri"/>
    </font>
    <font>
      <b/>
      <sz val="24"/>
      <color rgb="FF000000"/>
      <name val="Calibri"/>
    </font>
    <font>
      <b/>
      <sz val="26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6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D6DCE4"/>
        <bgColor rgb="FFD6DCE4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92D05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0" borderId="0" xfId="0" applyFont="1" applyAlignment="1"/>
    <xf numFmtId="164" fontId="3" fillId="2" borderId="1" xfId="0" applyNumberFormat="1" applyFont="1" applyFill="1" applyBorder="1"/>
    <xf numFmtId="164" fontId="4" fillId="2" borderId="2" xfId="0" applyNumberFormat="1" applyFont="1" applyFill="1" applyBorder="1"/>
    <xf numFmtId="164" fontId="4" fillId="0" borderId="0" xfId="0" applyNumberFormat="1" applyFont="1"/>
    <xf numFmtId="0" fontId="4" fillId="0" borderId="0" xfId="0" applyFont="1"/>
    <xf numFmtId="164" fontId="4" fillId="0" borderId="3" xfId="0" applyNumberFormat="1" applyFont="1" applyBorder="1"/>
    <xf numFmtId="164" fontId="4" fillId="0" borderId="4" xfId="0" applyNumberFormat="1" applyFont="1" applyBorder="1"/>
    <xf numFmtId="164" fontId="3" fillId="0" borderId="3" xfId="0" applyNumberFormat="1" applyFont="1" applyBorder="1"/>
    <xf numFmtId="0" fontId="0" fillId="0" borderId="0" xfId="0" applyFont="1"/>
    <xf numFmtId="0" fontId="3" fillId="0" borderId="0" xfId="0" applyFont="1"/>
    <xf numFmtId="0" fontId="4" fillId="0" borderId="3" xfId="0" applyFont="1" applyBorder="1"/>
    <xf numFmtId="0" fontId="4" fillId="0" borderId="3" xfId="0" applyFont="1" applyBorder="1" applyAlignment="1"/>
    <xf numFmtId="3" fontId="0" fillId="0" borderId="0" xfId="0" applyNumberFormat="1" applyFont="1"/>
    <xf numFmtId="164" fontId="3" fillId="3" borderId="5" xfId="0" applyNumberFormat="1" applyFont="1" applyFill="1" applyBorder="1"/>
    <xf numFmtId="164" fontId="3" fillId="3" borderId="6" xfId="0" applyNumberFormat="1" applyFont="1" applyFill="1" applyBorder="1"/>
    <xf numFmtId="0" fontId="3" fillId="4" borderId="1" xfId="0" applyFont="1" applyFill="1" applyBorder="1"/>
    <xf numFmtId="0" fontId="4" fillId="4" borderId="2" xfId="0" applyFont="1" applyFill="1" applyBorder="1"/>
    <xf numFmtId="164" fontId="4" fillId="0" borderId="4" xfId="0" applyNumberFormat="1" applyFont="1" applyBorder="1" applyAlignment="1">
      <alignment horizontal="right"/>
    </xf>
    <xf numFmtId="164" fontId="4" fillId="2" borderId="7" xfId="0" applyNumberFormat="1" applyFont="1" applyFill="1" applyBorder="1"/>
    <xf numFmtId="1" fontId="4" fillId="0" borderId="0" xfId="0" applyNumberFormat="1" applyFont="1"/>
    <xf numFmtId="164" fontId="4" fillId="2" borderId="8" xfId="0" applyNumberFormat="1" applyFont="1" applyFill="1" applyBorder="1"/>
    <xf numFmtId="164" fontId="4" fillId="2" borderId="5" xfId="0" applyNumberFormat="1" applyFont="1" applyFill="1" applyBorder="1"/>
    <xf numFmtId="164" fontId="4" fillId="0" borderId="0" xfId="0" applyNumberFormat="1" applyFont="1" applyAlignment="1">
      <alignment horizontal="center" vertical="center"/>
    </xf>
    <xf numFmtId="164" fontId="0" fillId="0" borderId="0" xfId="0" applyNumberFormat="1" applyFont="1"/>
    <xf numFmtId="0" fontId="0" fillId="0" borderId="4" xfId="0" applyFont="1" applyBorder="1"/>
    <xf numFmtId="164" fontId="3" fillId="0" borderId="0" xfId="0" applyNumberFormat="1" applyFont="1"/>
    <xf numFmtId="164" fontId="3" fillId="3" borderId="8" xfId="0" applyNumberFormat="1" applyFont="1" applyFill="1" applyBorder="1"/>
    <xf numFmtId="0" fontId="5" fillId="5" borderId="0" xfId="0" applyFont="1" applyFill="1" applyBorder="1" applyAlignment="1">
      <alignment horizontal="left"/>
    </xf>
    <xf numFmtId="164" fontId="5" fillId="5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/>
    <xf numFmtId="0" fontId="4" fillId="0" borderId="4" xfId="0" applyFont="1" applyFill="1" applyBorder="1"/>
    <xf numFmtId="164" fontId="4" fillId="0" borderId="0" xfId="0" applyNumberFormat="1" applyFont="1" applyFill="1" applyBorder="1"/>
    <xf numFmtId="1" fontId="4" fillId="0" borderId="0" xfId="0" applyNumberFormat="1" applyFont="1" applyFill="1"/>
    <xf numFmtId="164" fontId="4" fillId="6" borderId="3" xfId="0" applyNumberFormat="1" applyFont="1" applyFill="1" applyBorder="1"/>
    <xf numFmtId="164" fontId="4" fillId="6" borderId="0" xfId="0" applyNumberFormat="1" applyFont="1" applyFill="1" applyAlignment="1"/>
    <xf numFmtId="1" fontId="4" fillId="6" borderId="0" xfId="0" applyNumberFormat="1" applyFont="1" applyFill="1"/>
    <xf numFmtId="164" fontId="4" fillId="7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70" zoomScaleNormal="70" workbookViewId="0">
      <selection sqref="A1:B1"/>
    </sheetView>
  </sheetViews>
  <sheetFormatPr defaultColWidth="11.25" defaultRowHeight="15" customHeight="1" x14ac:dyDescent="0.25"/>
  <cols>
    <col min="1" max="1" width="57.125" style="2" customWidth="1"/>
    <col min="2" max="2" width="18" style="2" customWidth="1"/>
    <col min="3" max="3" width="17.375" style="2" customWidth="1"/>
    <col min="4" max="4" width="21.625" style="2" customWidth="1"/>
    <col min="5" max="5" width="16.375" style="2" customWidth="1"/>
    <col min="6" max="6" width="11" style="2" customWidth="1"/>
    <col min="7" max="7" width="45.375" style="2" customWidth="1"/>
    <col min="8" max="26" width="11" style="2" customWidth="1"/>
    <col min="27" max="16384" width="11.25" style="2"/>
  </cols>
  <sheetData>
    <row r="1" spans="1:13" ht="32.25" customHeight="1" x14ac:dyDescent="0.5">
      <c r="A1" s="31" t="s">
        <v>0</v>
      </c>
      <c r="B1" s="32"/>
      <c r="C1" s="1"/>
      <c r="D1" s="33"/>
    </row>
    <row r="2" spans="1:13" ht="15.75" customHeight="1" x14ac:dyDescent="0.25"/>
    <row r="3" spans="1:13" ht="15.75" customHeight="1" x14ac:dyDescent="0.25">
      <c r="A3" s="3" t="s">
        <v>1</v>
      </c>
      <c r="B3" s="4" t="s">
        <v>2</v>
      </c>
      <c r="C3" s="5"/>
      <c r="D3" s="6"/>
      <c r="E3" s="6"/>
    </row>
    <row r="4" spans="1:13" ht="15.75" customHeight="1" x14ac:dyDescent="0.25">
      <c r="A4" s="7"/>
      <c r="B4" s="8"/>
      <c r="C4" s="5"/>
      <c r="D4" s="6"/>
      <c r="E4" s="6"/>
    </row>
    <row r="5" spans="1:13" ht="15.75" customHeight="1" x14ac:dyDescent="0.25">
      <c r="A5" s="9" t="s">
        <v>3</v>
      </c>
      <c r="B5" s="8"/>
      <c r="C5" s="5"/>
      <c r="D5" s="6"/>
      <c r="E5" s="6"/>
    </row>
    <row r="6" spans="1:13" ht="15.75" customHeight="1" x14ac:dyDescent="0.25">
      <c r="A6" s="7" t="s">
        <v>4</v>
      </c>
      <c r="B6" s="8">
        <v>1000</v>
      </c>
      <c r="C6" s="5"/>
      <c r="D6" s="6"/>
      <c r="E6" s="6"/>
      <c r="G6" s="10"/>
    </row>
    <row r="7" spans="1:13" ht="15.75" customHeight="1" x14ac:dyDescent="0.25">
      <c r="A7" s="7"/>
      <c r="B7" s="8"/>
      <c r="D7" s="6"/>
      <c r="E7" s="6"/>
      <c r="G7" s="10"/>
    </row>
    <row r="8" spans="1:13" ht="15.75" customHeight="1" x14ac:dyDescent="0.25">
      <c r="A8" s="9" t="s">
        <v>5</v>
      </c>
      <c r="B8" s="8"/>
      <c r="C8" s="5"/>
      <c r="D8" s="11"/>
      <c r="E8" s="6"/>
      <c r="G8" s="11"/>
      <c r="H8" s="10"/>
      <c r="I8" s="10"/>
      <c r="J8" s="10"/>
      <c r="K8" s="10"/>
      <c r="L8" s="10"/>
      <c r="M8" s="10"/>
    </row>
    <row r="9" spans="1:13" ht="15.75" customHeight="1" x14ac:dyDescent="0.25">
      <c r="A9" s="7" t="s">
        <v>6</v>
      </c>
      <c r="B9" s="34">
        <v>2500</v>
      </c>
      <c r="C9" s="5"/>
      <c r="D9" s="6"/>
      <c r="E9" s="6"/>
      <c r="G9" s="10"/>
      <c r="H9" s="10"/>
      <c r="I9" s="10"/>
      <c r="J9" s="10"/>
      <c r="K9" s="10"/>
      <c r="L9" s="10"/>
      <c r="M9" s="10"/>
    </row>
    <row r="10" spans="1:13" ht="15.75" customHeight="1" x14ac:dyDescent="0.25">
      <c r="A10" s="7" t="s">
        <v>7</v>
      </c>
      <c r="B10" s="34">
        <v>500</v>
      </c>
      <c r="C10" s="5"/>
      <c r="D10" s="6"/>
      <c r="E10" s="6"/>
      <c r="G10" s="10"/>
      <c r="H10" s="10"/>
      <c r="I10" s="10"/>
      <c r="J10" s="10"/>
      <c r="K10" s="10"/>
      <c r="L10" s="10"/>
      <c r="M10" s="10"/>
    </row>
    <row r="11" spans="1:13" ht="15.75" customHeight="1" x14ac:dyDescent="0.25">
      <c r="A11" s="12"/>
      <c r="B11" s="35"/>
      <c r="C11" s="5"/>
      <c r="D11" s="6"/>
      <c r="E11" s="6"/>
      <c r="G11" s="10"/>
      <c r="H11" s="10"/>
      <c r="I11" s="10"/>
      <c r="J11" s="10"/>
      <c r="K11" s="10"/>
      <c r="L11" s="10"/>
      <c r="M11" s="10"/>
    </row>
    <row r="12" spans="1:13" ht="15.75" customHeight="1" x14ac:dyDescent="0.25">
      <c r="A12" s="9" t="s">
        <v>8</v>
      </c>
      <c r="B12" s="35"/>
      <c r="C12" s="5"/>
      <c r="D12" s="6"/>
      <c r="E12" s="6"/>
      <c r="G12" s="10"/>
      <c r="H12" s="10"/>
      <c r="I12" s="10"/>
      <c r="J12" s="10"/>
      <c r="K12" s="10"/>
      <c r="L12" s="10"/>
      <c r="M12" s="10"/>
    </row>
    <row r="13" spans="1:13" ht="15.75" customHeight="1" x14ac:dyDescent="0.25">
      <c r="A13" s="13" t="s">
        <v>9</v>
      </c>
      <c r="B13" s="34">
        <f>25*15</f>
        <v>375</v>
      </c>
      <c r="C13" s="5"/>
      <c r="D13" s="6"/>
      <c r="E13" s="11"/>
      <c r="G13" s="10"/>
      <c r="H13" s="10"/>
      <c r="I13" s="10"/>
      <c r="J13" s="10"/>
      <c r="K13" s="10"/>
      <c r="L13" s="10"/>
      <c r="M13" s="10"/>
    </row>
    <row r="14" spans="1:13" ht="15.75" customHeight="1" x14ac:dyDescent="0.25">
      <c r="A14" s="7"/>
      <c r="B14" s="34"/>
      <c r="C14" s="5"/>
      <c r="D14" s="6"/>
      <c r="E14" s="6"/>
      <c r="G14" s="10"/>
      <c r="H14" s="10"/>
      <c r="I14" s="10"/>
      <c r="J14" s="10"/>
      <c r="K14" s="10"/>
      <c r="L14" s="10"/>
      <c r="M14" s="10"/>
    </row>
    <row r="15" spans="1:13" ht="15.75" customHeight="1" x14ac:dyDescent="0.25">
      <c r="A15" s="9" t="s">
        <v>10</v>
      </c>
      <c r="B15" s="34"/>
      <c r="C15" s="5"/>
      <c r="D15" s="6"/>
      <c r="E15" s="6"/>
      <c r="G15" s="10"/>
      <c r="H15" s="10"/>
      <c r="I15" s="10"/>
      <c r="J15" s="10"/>
      <c r="K15" s="10"/>
      <c r="L15" s="10"/>
      <c r="M15" s="10"/>
    </row>
    <row r="16" spans="1:13" ht="15.75" customHeight="1" x14ac:dyDescent="0.25">
      <c r="A16" s="7" t="s">
        <v>11</v>
      </c>
      <c r="B16" s="34">
        <v>1000</v>
      </c>
      <c r="C16" s="5"/>
      <c r="D16" s="6"/>
      <c r="E16" s="6"/>
      <c r="G16" s="10"/>
      <c r="H16" s="10"/>
      <c r="I16" s="10"/>
      <c r="J16" s="10"/>
      <c r="K16" s="10"/>
      <c r="L16" s="10"/>
      <c r="M16" s="10"/>
    </row>
    <row r="17" spans="1:13" ht="15.75" customHeight="1" x14ac:dyDescent="0.25">
      <c r="A17" s="7"/>
      <c r="B17" s="34"/>
      <c r="C17" s="5"/>
      <c r="D17" s="6"/>
      <c r="E17" s="6"/>
      <c r="G17" s="10"/>
      <c r="H17" s="10"/>
      <c r="I17" s="10"/>
      <c r="J17" s="10"/>
      <c r="K17" s="10"/>
      <c r="L17" s="10"/>
      <c r="M17" s="10"/>
    </row>
    <row r="18" spans="1:13" ht="15.75" customHeight="1" x14ac:dyDescent="0.25">
      <c r="A18" s="9" t="s">
        <v>12</v>
      </c>
      <c r="B18" s="34"/>
      <c r="C18" s="5"/>
      <c r="D18" s="6"/>
      <c r="E18" s="6"/>
      <c r="G18" s="10"/>
      <c r="H18" s="10"/>
      <c r="I18" s="10"/>
      <c r="J18" s="10"/>
      <c r="K18" s="10"/>
      <c r="L18" s="10"/>
      <c r="M18" s="10"/>
    </row>
    <row r="19" spans="1:13" ht="15.75" customHeight="1" x14ac:dyDescent="0.25">
      <c r="A19" s="7" t="s">
        <v>13</v>
      </c>
      <c r="B19" s="34">
        <v>1000</v>
      </c>
      <c r="C19" s="5"/>
      <c r="D19" s="6"/>
      <c r="E19" s="6"/>
      <c r="G19" s="10"/>
      <c r="H19" s="10"/>
      <c r="I19" s="10"/>
      <c r="J19" s="10"/>
      <c r="K19" s="10"/>
      <c r="L19" s="10"/>
      <c r="M19" s="10"/>
    </row>
    <row r="20" spans="1:13" ht="15.75" customHeight="1" x14ac:dyDescent="0.25">
      <c r="A20" s="7"/>
      <c r="B20" s="34"/>
      <c r="C20" s="5"/>
      <c r="D20" s="6"/>
      <c r="E20" s="6"/>
      <c r="G20" s="10"/>
      <c r="H20" s="10"/>
      <c r="I20" s="10"/>
      <c r="J20" s="10"/>
      <c r="K20" s="10"/>
      <c r="L20" s="10"/>
      <c r="M20" s="10"/>
    </row>
    <row r="21" spans="1:13" ht="15.75" customHeight="1" x14ac:dyDescent="0.25">
      <c r="A21" s="9" t="s">
        <v>14</v>
      </c>
      <c r="B21" s="34"/>
      <c r="C21" s="5"/>
      <c r="D21" s="6"/>
      <c r="E21" s="6"/>
      <c r="G21" s="10"/>
      <c r="H21" s="10"/>
      <c r="I21" s="10"/>
      <c r="J21" s="10"/>
      <c r="K21" s="10"/>
      <c r="L21" s="10"/>
      <c r="M21" s="10"/>
    </row>
    <row r="22" spans="1:13" ht="15.75" customHeight="1" x14ac:dyDescent="0.25">
      <c r="A22" s="7" t="s">
        <v>15</v>
      </c>
      <c r="B22" s="34">
        <v>1000</v>
      </c>
      <c r="C22" s="5"/>
      <c r="D22" s="6"/>
      <c r="E22" s="6"/>
      <c r="G22" s="10"/>
      <c r="H22" s="10"/>
      <c r="I22" s="10"/>
      <c r="J22" s="10"/>
      <c r="K22" s="10"/>
      <c r="L22" s="10"/>
      <c r="M22" s="10"/>
    </row>
    <row r="23" spans="1:13" ht="15.75" customHeight="1" x14ac:dyDescent="0.25">
      <c r="A23" s="7" t="s">
        <v>16</v>
      </c>
      <c r="B23" s="34">
        <v>3000</v>
      </c>
      <c r="C23" s="5"/>
      <c r="D23" s="6"/>
      <c r="E23" s="6"/>
      <c r="G23" s="10"/>
      <c r="H23" s="10"/>
      <c r="I23" s="10"/>
      <c r="J23" s="10"/>
      <c r="K23" s="10"/>
      <c r="L23" s="10"/>
      <c r="M23" s="10"/>
    </row>
    <row r="24" spans="1:13" ht="15.75" customHeight="1" x14ac:dyDescent="0.25">
      <c r="A24" s="12"/>
      <c r="B24" s="35"/>
      <c r="C24" s="5"/>
      <c r="D24" s="6"/>
      <c r="E24" s="6"/>
      <c r="G24" s="10"/>
      <c r="H24" s="10"/>
      <c r="I24" s="10"/>
      <c r="J24" s="10"/>
      <c r="K24" s="10"/>
      <c r="L24" s="10"/>
      <c r="M24" s="10"/>
    </row>
    <row r="25" spans="1:13" ht="15.75" customHeight="1" x14ac:dyDescent="0.25">
      <c r="A25" s="9" t="s">
        <v>17</v>
      </c>
      <c r="B25" s="34"/>
      <c r="C25" s="5"/>
      <c r="D25" s="6"/>
      <c r="E25" s="6"/>
      <c r="G25" s="10"/>
      <c r="H25" s="10"/>
      <c r="I25" s="10"/>
      <c r="J25" s="10"/>
      <c r="K25" s="10"/>
      <c r="L25" s="14"/>
      <c r="M25" s="10"/>
    </row>
    <row r="26" spans="1:13" ht="15.75" customHeight="1" x14ac:dyDescent="0.25">
      <c r="A26" s="7" t="s">
        <v>18</v>
      </c>
      <c r="B26" s="34">
        <v>450</v>
      </c>
      <c r="C26" s="5"/>
      <c r="D26" s="6"/>
      <c r="E26" s="6"/>
      <c r="G26" s="10"/>
      <c r="H26" s="10"/>
      <c r="I26" s="10"/>
      <c r="J26" s="10"/>
      <c r="K26" s="10"/>
      <c r="L26" s="10"/>
      <c r="M26" s="10"/>
    </row>
    <row r="27" spans="1:13" ht="15.75" customHeight="1" x14ac:dyDescent="0.25">
      <c r="A27" s="7" t="s">
        <v>19</v>
      </c>
      <c r="B27" s="34">
        <v>450</v>
      </c>
      <c r="C27" s="5"/>
      <c r="D27" s="6"/>
      <c r="E27" s="6"/>
      <c r="G27" s="10"/>
      <c r="H27" s="10"/>
      <c r="I27" s="10"/>
      <c r="J27" s="10"/>
      <c r="K27" s="10"/>
      <c r="L27" s="10"/>
      <c r="M27" s="10"/>
    </row>
    <row r="28" spans="1:13" ht="15.75" customHeight="1" x14ac:dyDescent="0.25">
      <c r="A28" s="7"/>
      <c r="B28" s="34"/>
      <c r="C28" s="5"/>
      <c r="D28" s="6"/>
      <c r="E28" s="6"/>
      <c r="G28" s="10"/>
      <c r="H28" s="10"/>
      <c r="I28" s="10"/>
      <c r="J28" s="10"/>
      <c r="K28" s="10"/>
      <c r="L28" s="10"/>
      <c r="M28" s="10"/>
    </row>
    <row r="29" spans="1:13" ht="15.75" customHeight="1" x14ac:dyDescent="0.25">
      <c r="A29" s="15" t="s">
        <v>20</v>
      </c>
      <c r="B29" s="16">
        <f>SUM(B6:B28)</f>
        <v>11275</v>
      </c>
      <c r="C29" s="5"/>
      <c r="D29" s="6"/>
      <c r="E29" s="6"/>
      <c r="G29" s="10"/>
      <c r="H29" s="10"/>
      <c r="I29" s="10"/>
      <c r="J29" s="10"/>
      <c r="K29" s="10"/>
      <c r="L29" s="10"/>
      <c r="M29" s="10"/>
    </row>
    <row r="30" spans="1:13" ht="15.75" customHeight="1" x14ac:dyDescent="0.25">
      <c r="A30" s="12"/>
      <c r="B30" s="6"/>
      <c r="C30" s="5"/>
      <c r="D30" s="6"/>
      <c r="E30" s="6"/>
    </row>
    <row r="31" spans="1:13" ht="15.75" customHeight="1" x14ac:dyDescent="0.25">
      <c r="A31" s="17" t="s">
        <v>21</v>
      </c>
      <c r="B31" s="18" t="s">
        <v>2</v>
      </c>
      <c r="C31" s="5"/>
      <c r="D31" s="6"/>
      <c r="E31" s="6"/>
    </row>
    <row r="32" spans="1:13" ht="15.75" customHeight="1" x14ac:dyDescent="0.25">
      <c r="A32" s="7" t="s">
        <v>22</v>
      </c>
      <c r="B32" s="34">
        <v>476</v>
      </c>
      <c r="C32" s="5"/>
      <c r="D32" s="6"/>
      <c r="E32" s="6"/>
    </row>
    <row r="33" spans="1:5" ht="15.75" customHeight="1" x14ac:dyDescent="0.25">
      <c r="A33" s="7" t="s">
        <v>23</v>
      </c>
      <c r="B33" s="34">
        <v>125</v>
      </c>
      <c r="C33" s="5"/>
      <c r="D33" s="6"/>
      <c r="E33" s="6"/>
    </row>
    <row r="34" spans="1:5" ht="15.75" customHeight="1" x14ac:dyDescent="0.25">
      <c r="A34" s="7" t="s">
        <v>24</v>
      </c>
      <c r="B34" s="34">
        <v>90</v>
      </c>
      <c r="C34" s="5"/>
      <c r="D34" s="6"/>
      <c r="E34" s="6"/>
    </row>
    <row r="35" spans="1:5" ht="15.75" customHeight="1" x14ac:dyDescent="0.25">
      <c r="A35" s="7" t="s">
        <v>25</v>
      </c>
      <c r="B35" s="34">
        <v>476</v>
      </c>
      <c r="C35" s="5"/>
      <c r="D35" s="6"/>
      <c r="E35" s="6"/>
    </row>
    <row r="36" spans="1:5" ht="15.75" customHeight="1" x14ac:dyDescent="0.25">
      <c r="A36" s="7" t="s">
        <v>26</v>
      </c>
      <c r="B36" s="34">
        <v>125</v>
      </c>
      <c r="C36" s="5"/>
      <c r="D36" s="6"/>
      <c r="E36" s="6"/>
    </row>
    <row r="37" spans="1:5" ht="15.75" customHeight="1" x14ac:dyDescent="0.25">
      <c r="A37" s="7" t="s">
        <v>27</v>
      </c>
      <c r="B37" s="34">
        <v>90</v>
      </c>
      <c r="C37" s="5"/>
      <c r="D37" s="6"/>
      <c r="E37" s="6"/>
    </row>
    <row r="38" spans="1:5" ht="15.75" customHeight="1" x14ac:dyDescent="0.25">
      <c r="A38" s="15" t="s">
        <v>20</v>
      </c>
      <c r="B38" s="16">
        <f>SUM(B32:B37)</f>
        <v>1382</v>
      </c>
      <c r="C38" s="5"/>
      <c r="D38" s="6"/>
      <c r="E38" s="6"/>
    </row>
    <row r="39" spans="1:5" ht="15.75" customHeight="1" x14ac:dyDescent="0.25">
      <c r="A39" s="6"/>
      <c r="B39" s="6"/>
      <c r="C39" s="6"/>
      <c r="D39" s="6"/>
      <c r="E39" s="6"/>
    </row>
    <row r="40" spans="1:5" ht="15.75" customHeight="1" x14ac:dyDescent="0.25">
      <c r="A40" s="3" t="s">
        <v>28</v>
      </c>
      <c r="B40" s="4" t="s">
        <v>2</v>
      </c>
      <c r="C40" s="6"/>
      <c r="D40" s="6"/>
      <c r="E40" s="6"/>
    </row>
    <row r="41" spans="1:5" ht="15.75" customHeight="1" x14ac:dyDescent="0.25">
      <c r="A41" s="7" t="s">
        <v>29</v>
      </c>
      <c r="B41" s="19">
        <v>1000</v>
      </c>
      <c r="C41" s="6"/>
      <c r="D41" s="6"/>
      <c r="E41" s="6"/>
    </row>
    <row r="42" spans="1:5" ht="15.75" customHeight="1" x14ac:dyDescent="0.25">
      <c r="A42" s="15" t="s">
        <v>20</v>
      </c>
      <c r="B42" s="16">
        <f>SUM(B41)</f>
        <v>1000</v>
      </c>
      <c r="C42" s="6"/>
      <c r="D42" s="6"/>
      <c r="E42" s="6"/>
    </row>
    <row r="43" spans="1:5" ht="15.75" customHeight="1" x14ac:dyDescent="0.25">
      <c r="A43" s="6"/>
      <c r="B43" s="6"/>
      <c r="C43" s="6"/>
      <c r="D43" s="6"/>
      <c r="E43" s="6"/>
    </row>
    <row r="44" spans="1:5" ht="15.75" customHeight="1" x14ac:dyDescent="0.25">
      <c r="A44" s="3" t="s">
        <v>30</v>
      </c>
      <c r="B44" s="20" t="s">
        <v>31</v>
      </c>
      <c r="C44" s="20" t="s">
        <v>32</v>
      </c>
      <c r="D44" s="20" t="s">
        <v>33</v>
      </c>
      <c r="E44" s="4" t="s">
        <v>2</v>
      </c>
    </row>
    <row r="45" spans="1:5" ht="15.75" customHeight="1" x14ac:dyDescent="0.25">
      <c r="A45" s="7" t="s">
        <v>34</v>
      </c>
      <c r="B45" s="36">
        <v>10.25</v>
      </c>
      <c r="C45" s="37">
        <v>5</v>
      </c>
      <c r="D45" s="37">
        <v>24</v>
      </c>
      <c r="E45" s="34">
        <f t="shared" ref="E45:E47" si="0">D45*C45*B45</f>
        <v>1230</v>
      </c>
    </row>
    <row r="46" spans="1:5" ht="15.75" customHeight="1" x14ac:dyDescent="0.25">
      <c r="A46" s="7" t="s">
        <v>35</v>
      </c>
      <c r="B46" s="36">
        <v>10.25</v>
      </c>
      <c r="C46" s="37">
        <v>5</v>
      </c>
      <c r="D46" s="37">
        <v>15</v>
      </c>
      <c r="E46" s="34">
        <f t="shared" si="0"/>
        <v>768.75</v>
      </c>
    </row>
    <row r="47" spans="1:5" ht="15.75" customHeight="1" x14ac:dyDescent="0.25">
      <c r="A47" s="7" t="s">
        <v>36</v>
      </c>
      <c r="B47" s="36">
        <v>10.5</v>
      </c>
      <c r="C47" s="37">
        <v>7</v>
      </c>
      <c r="D47" s="37">
        <v>24</v>
      </c>
      <c r="E47" s="34">
        <f t="shared" si="0"/>
        <v>1764</v>
      </c>
    </row>
    <row r="48" spans="1:5" ht="15.75" customHeight="1" x14ac:dyDescent="0.25">
      <c r="A48" s="22"/>
      <c r="B48" s="23"/>
      <c r="C48" s="23"/>
      <c r="D48" s="15" t="s">
        <v>20</v>
      </c>
      <c r="E48" s="16">
        <f>SUM(E45:E47)</f>
        <v>3762.75</v>
      </c>
    </row>
    <row r="49" spans="1:6" ht="15.75" customHeight="1" x14ac:dyDescent="0.25"/>
    <row r="50" spans="1:6" ht="15.75" customHeight="1" x14ac:dyDescent="0.25">
      <c r="A50" s="3" t="s">
        <v>37</v>
      </c>
      <c r="B50" s="20" t="s">
        <v>38</v>
      </c>
      <c r="C50" s="20" t="s">
        <v>39</v>
      </c>
      <c r="D50" s="4" t="s">
        <v>2</v>
      </c>
    </row>
    <row r="51" spans="1:6" ht="15.75" customHeight="1" x14ac:dyDescent="0.25">
      <c r="A51" s="7" t="s">
        <v>40</v>
      </c>
      <c r="B51" s="5">
        <v>10</v>
      </c>
      <c r="C51" s="21">
        <v>3</v>
      </c>
      <c r="D51" s="8">
        <v>30</v>
      </c>
      <c r="E51" s="6"/>
    </row>
    <row r="52" spans="1:6" ht="15.75" customHeight="1" x14ac:dyDescent="0.25">
      <c r="A52" s="7" t="s">
        <v>41</v>
      </c>
      <c r="B52" s="24">
        <v>8</v>
      </c>
      <c r="C52" s="21">
        <v>2</v>
      </c>
      <c r="D52" s="8">
        <v>16</v>
      </c>
      <c r="E52" s="6"/>
    </row>
    <row r="53" spans="1:6" ht="15.75" customHeight="1" x14ac:dyDescent="0.25">
      <c r="A53" s="7" t="s">
        <v>42</v>
      </c>
      <c r="B53" s="5">
        <v>300</v>
      </c>
      <c r="C53" s="21">
        <v>1</v>
      </c>
      <c r="D53" s="8">
        <v>300</v>
      </c>
    </row>
    <row r="54" spans="1:6" ht="15.75" customHeight="1" x14ac:dyDescent="0.25">
      <c r="A54" s="7" t="s">
        <v>43</v>
      </c>
      <c r="B54" s="5">
        <v>8</v>
      </c>
      <c r="C54" s="21">
        <v>60</v>
      </c>
      <c r="D54" s="34">
        <v>480</v>
      </c>
    </row>
    <row r="55" spans="1:6" ht="15.75" customHeight="1" x14ac:dyDescent="0.25">
      <c r="A55" s="38" t="s">
        <v>44</v>
      </c>
      <c r="B55" s="39">
        <v>0</v>
      </c>
      <c r="C55" s="40">
        <v>60</v>
      </c>
      <c r="D55" s="41">
        <v>0</v>
      </c>
    </row>
    <row r="56" spans="1:6" ht="15.75" customHeight="1" x14ac:dyDescent="0.25">
      <c r="A56" s="22"/>
      <c r="B56" s="23"/>
      <c r="C56" s="15" t="s">
        <v>20</v>
      </c>
      <c r="D56" s="16">
        <f>SUM(D51:D55)</f>
        <v>826</v>
      </c>
      <c r="F56" s="25"/>
    </row>
    <row r="57" spans="1:6" ht="15.75" customHeight="1" x14ac:dyDescent="0.25"/>
    <row r="58" spans="1:6" ht="15.75" customHeight="1" x14ac:dyDescent="0.25">
      <c r="A58" s="3" t="s">
        <v>45</v>
      </c>
      <c r="B58" s="20" t="s">
        <v>46</v>
      </c>
      <c r="C58" s="20" t="s">
        <v>47</v>
      </c>
      <c r="D58" s="4" t="s">
        <v>2</v>
      </c>
      <c r="E58" s="6"/>
      <c r="F58" s="25"/>
    </row>
    <row r="59" spans="1:6" ht="15.75" customHeight="1" x14ac:dyDescent="0.25">
      <c r="A59" s="7" t="s">
        <v>48</v>
      </c>
      <c r="B59" s="5">
        <v>4500</v>
      </c>
      <c r="C59" s="5">
        <v>4500</v>
      </c>
      <c r="D59" s="26"/>
      <c r="E59" s="6"/>
      <c r="F59" s="25"/>
    </row>
    <row r="60" spans="1:6" ht="15.75" customHeight="1" x14ac:dyDescent="0.25">
      <c r="A60" s="7" t="s">
        <v>49</v>
      </c>
      <c r="B60" s="5">
        <v>800</v>
      </c>
      <c r="C60" s="5">
        <v>800</v>
      </c>
      <c r="D60" s="8"/>
      <c r="E60" s="6"/>
    </row>
    <row r="61" spans="1:6" ht="15.75" customHeight="1" x14ac:dyDescent="0.25">
      <c r="A61" s="7" t="s">
        <v>50</v>
      </c>
      <c r="B61" s="5">
        <v>5400</v>
      </c>
      <c r="C61" s="5">
        <v>2400</v>
      </c>
      <c r="D61" s="8">
        <v>3000</v>
      </c>
      <c r="E61" s="6"/>
    </row>
    <row r="62" spans="1:6" ht="15.75" customHeight="1" x14ac:dyDescent="0.25">
      <c r="A62" s="7" t="s">
        <v>51</v>
      </c>
      <c r="B62" s="5">
        <v>9500</v>
      </c>
      <c r="C62" s="5"/>
      <c r="D62" s="8">
        <v>9500</v>
      </c>
      <c r="E62" s="6"/>
    </row>
    <row r="63" spans="1:6" ht="15.75" customHeight="1" x14ac:dyDescent="0.25">
      <c r="A63" s="7" t="s">
        <v>52</v>
      </c>
      <c r="B63" s="5">
        <v>8300</v>
      </c>
      <c r="C63" s="5"/>
      <c r="D63" s="8">
        <v>8300</v>
      </c>
      <c r="E63" s="6"/>
    </row>
    <row r="64" spans="1:6" ht="15.75" customHeight="1" x14ac:dyDescent="0.25">
      <c r="A64" s="7" t="s">
        <v>53</v>
      </c>
      <c r="B64" s="5">
        <v>13300</v>
      </c>
      <c r="C64" s="5"/>
      <c r="D64" s="8">
        <v>13300</v>
      </c>
      <c r="E64" s="6"/>
    </row>
    <row r="65" spans="1:6" ht="15.75" customHeight="1" x14ac:dyDescent="0.25">
      <c r="A65" s="7" t="s">
        <v>54</v>
      </c>
      <c r="B65" s="5">
        <v>1500</v>
      </c>
      <c r="C65" s="5"/>
      <c r="D65" s="8">
        <v>1500</v>
      </c>
      <c r="E65" s="6"/>
    </row>
    <row r="66" spans="1:6" ht="15.75" customHeight="1" x14ac:dyDescent="0.25">
      <c r="A66" s="7" t="s">
        <v>55</v>
      </c>
      <c r="B66" s="5">
        <v>6000</v>
      </c>
      <c r="C66" s="5"/>
      <c r="D66" s="8">
        <v>6000</v>
      </c>
      <c r="E66" s="6"/>
    </row>
    <row r="67" spans="1:6" ht="15.75" customHeight="1" x14ac:dyDescent="0.25">
      <c r="A67" s="22"/>
      <c r="B67" s="23"/>
      <c r="C67" s="15" t="s">
        <v>20</v>
      </c>
      <c r="D67" s="16">
        <f>SUM(D60:D66)</f>
        <v>41600</v>
      </c>
      <c r="E67" s="6"/>
    </row>
    <row r="68" spans="1:6" ht="15.75" customHeight="1" x14ac:dyDescent="0.25">
      <c r="A68" s="6"/>
      <c r="B68" s="6"/>
      <c r="C68" s="6"/>
      <c r="D68" s="6"/>
      <c r="E68" s="6"/>
    </row>
    <row r="69" spans="1:6" ht="15.75" customHeight="1" x14ac:dyDescent="0.25">
      <c r="A69" s="3" t="s">
        <v>56</v>
      </c>
      <c r="B69" s="20" t="s">
        <v>57</v>
      </c>
      <c r="C69" s="20" t="s">
        <v>58</v>
      </c>
      <c r="D69" s="4" t="s">
        <v>59</v>
      </c>
    </row>
    <row r="70" spans="1:6" ht="15.75" customHeight="1" x14ac:dyDescent="0.25">
      <c r="A70" s="7" t="s">
        <v>60</v>
      </c>
      <c r="B70" s="5">
        <v>8</v>
      </c>
      <c r="C70" s="21">
        <v>6</v>
      </c>
      <c r="D70" s="8">
        <v>72</v>
      </c>
    </row>
    <row r="71" spans="1:6" ht="15.75" customHeight="1" x14ac:dyDescent="0.25">
      <c r="A71" s="7" t="s">
        <v>61</v>
      </c>
      <c r="B71" s="5">
        <v>20</v>
      </c>
      <c r="C71" s="21">
        <v>6</v>
      </c>
      <c r="D71" s="8">
        <v>120</v>
      </c>
    </row>
    <row r="72" spans="1:6" ht="15.75" customHeight="1" x14ac:dyDescent="0.25">
      <c r="A72" s="7" t="s">
        <v>62</v>
      </c>
      <c r="B72" s="5">
        <v>70</v>
      </c>
      <c r="C72" s="21">
        <v>6</v>
      </c>
      <c r="D72" s="8">
        <v>420</v>
      </c>
    </row>
    <row r="73" spans="1:6" ht="15.75" customHeight="1" x14ac:dyDescent="0.25">
      <c r="A73" s="22"/>
      <c r="B73" s="23"/>
      <c r="C73" s="15" t="s">
        <v>20</v>
      </c>
      <c r="D73" s="16">
        <f>SUM(D70:D72)</f>
        <v>612</v>
      </c>
    </row>
    <row r="74" spans="1:6" ht="15.75" customHeight="1" x14ac:dyDescent="0.25">
      <c r="A74" s="5"/>
      <c r="B74" s="5"/>
      <c r="C74" s="5"/>
      <c r="D74" s="5"/>
      <c r="E74" s="5"/>
    </row>
    <row r="75" spans="1:6" ht="15.75" customHeight="1" x14ac:dyDescent="0.25">
      <c r="A75" s="3" t="s">
        <v>63</v>
      </c>
      <c r="B75" s="20" t="s">
        <v>57</v>
      </c>
      <c r="C75" s="20" t="s">
        <v>58</v>
      </c>
      <c r="D75" s="4" t="s">
        <v>59</v>
      </c>
    </row>
    <row r="76" spans="1:6" ht="15.75" customHeight="1" x14ac:dyDescent="0.25">
      <c r="A76" s="7" t="s">
        <v>60</v>
      </c>
      <c r="B76" s="5">
        <v>8</v>
      </c>
      <c r="C76" s="21">
        <v>8</v>
      </c>
      <c r="D76" s="8">
        <v>64</v>
      </c>
    </row>
    <row r="77" spans="1:6" ht="15.75" customHeight="1" x14ac:dyDescent="0.25">
      <c r="A77" s="7" t="s">
        <v>62</v>
      </c>
      <c r="B77" s="5">
        <v>50</v>
      </c>
      <c r="C77" s="21">
        <v>8</v>
      </c>
      <c r="D77" s="8">
        <v>400</v>
      </c>
      <c r="F77" s="25"/>
    </row>
    <row r="78" spans="1:6" ht="15.75" customHeight="1" x14ac:dyDescent="0.25">
      <c r="A78" s="22"/>
      <c r="B78" s="23"/>
      <c r="C78" s="15" t="s">
        <v>20</v>
      </c>
      <c r="D78" s="16">
        <f>SUM(D76:D77)</f>
        <v>464</v>
      </c>
    </row>
    <row r="79" spans="1:6" ht="15.75" customHeight="1" x14ac:dyDescent="0.25">
      <c r="A79" s="6"/>
      <c r="B79" s="6"/>
      <c r="C79" s="6"/>
      <c r="D79" s="6"/>
      <c r="E79" s="6"/>
    </row>
    <row r="80" spans="1:6" ht="15.75" customHeight="1" x14ac:dyDescent="0.25">
      <c r="A80" s="3" t="s">
        <v>64</v>
      </c>
      <c r="B80" s="4" t="s">
        <v>2</v>
      </c>
      <c r="C80" s="5"/>
      <c r="D80" s="5"/>
    </row>
    <row r="81" spans="1:5" ht="15.75" customHeight="1" x14ac:dyDescent="0.25">
      <c r="A81" s="7" t="s">
        <v>60</v>
      </c>
      <c r="B81" s="8">
        <v>30</v>
      </c>
      <c r="C81" s="21"/>
      <c r="D81" s="5"/>
    </row>
    <row r="82" spans="1:5" ht="15.75" customHeight="1" x14ac:dyDescent="0.25">
      <c r="A82" s="7" t="s">
        <v>65</v>
      </c>
      <c r="B82" s="8">
        <v>5500</v>
      </c>
      <c r="C82" s="21"/>
      <c r="D82" s="5"/>
    </row>
    <row r="83" spans="1:5" ht="15.75" customHeight="1" x14ac:dyDescent="0.25">
      <c r="A83" s="7" t="s">
        <v>66</v>
      </c>
      <c r="B83" s="8">
        <v>3900</v>
      </c>
      <c r="C83" s="21"/>
      <c r="D83" s="5"/>
    </row>
    <row r="84" spans="1:5" ht="15.75" customHeight="1" x14ac:dyDescent="0.25">
      <c r="A84" s="7" t="s">
        <v>67</v>
      </c>
      <c r="B84" s="8">
        <v>4000</v>
      </c>
      <c r="C84" s="21"/>
      <c r="D84" s="5"/>
    </row>
    <row r="85" spans="1:5" ht="15.75" customHeight="1" x14ac:dyDescent="0.25">
      <c r="A85" s="7" t="s">
        <v>68</v>
      </c>
      <c r="B85" s="8">
        <v>500</v>
      </c>
      <c r="C85" s="21"/>
      <c r="D85" s="5"/>
    </row>
    <row r="86" spans="1:5" ht="15.75" customHeight="1" x14ac:dyDescent="0.25">
      <c r="A86" s="7" t="s">
        <v>69</v>
      </c>
      <c r="B86" s="8">
        <v>1000</v>
      </c>
      <c r="C86" s="21"/>
      <c r="D86" s="5"/>
    </row>
    <row r="87" spans="1:5" ht="15.75" customHeight="1" x14ac:dyDescent="0.25">
      <c r="A87" s="7" t="s">
        <v>70</v>
      </c>
      <c r="B87" s="8">
        <v>100</v>
      </c>
      <c r="C87" s="21"/>
      <c r="D87" s="5"/>
    </row>
    <row r="88" spans="1:5" ht="15.75" customHeight="1" x14ac:dyDescent="0.25">
      <c r="A88" s="7" t="s">
        <v>71</v>
      </c>
      <c r="B88" s="8">
        <v>227</v>
      </c>
      <c r="C88" s="21"/>
      <c r="D88" s="5"/>
    </row>
    <row r="89" spans="1:5" ht="15.75" customHeight="1" x14ac:dyDescent="0.25">
      <c r="A89" s="7" t="s">
        <v>72</v>
      </c>
      <c r="B89" s="8">
        <v>300</v>
      </c>
      <c r="C89" s="21"/>
      <c r="D89" s="5"/>
    </row>
    <row r="90" spans="1:5" ht="15.75" customHeight="1" x14ac:dyDescent="0.25">
      <c r="A90" s="7" t="s">
        <v>61</v>
      </c>
      <c r="B90" s="8">
        <v>885</v>
      </c>
      <c r="C90" s="21"/>
      <c r="D90" s="5"/>
    </row>
    <row r="91" spans="1:5" ht="15.75" customHeight="1" x14ac:dyDescent="0.25">
      <c r="A91" s="7" t="s">
        <v>73</v>
      </c>
      <c r="B91" s="8">
        <v>100</v>
      </c>
      <c r="C91" s="21"/>
      <c r="D91" s="5"/>
    </row>
    <row r="92" spans="1:5" ht="15.75" customHeight="1" x14ac:dyDescent="0.25">
      <c r="A92" s="15" t="s">
        <v>20</v>
      </c>
      <c r="B92" s="16">
        <f>SUM(B81:B91)</f>
        <v>16542</v>
      </c>
      <c r="C92" s="5"/>
      <c r="D92" s="27"/>
    </row>
    <row r="93" spans="1:5" ht="15.75" customHeight="1" x14ac:dyDescent="0.25">
      <c r="A93" s="6"/>
      <c r="B93" s="6"/>
      <c r="C93" s="6"/>
      <c r="D93" s="6"/>
      <c r="E93" s="6"/>
    </row>
    <row r="94" spans="1:5" ht="15.75" customHeight="1" x14ac:dyDescent="0.25">
      <c r="A94" s="3" t="s">
        <v>74</v>
      </c>
      <c r="B94" s="4" t="s">
        <v>2</v>
      </c>
      <c r="C94" s="5"/>
      <c r="D94" s="5"/>
    </row>
    <row r="95" spans="1:5" ht="15.75" customHeight="1" x14ac:dyDescent="0.25">
      <c r="A95" s="7" t="s">
        <v>75</v>
      </c>
      <c r="B95" s="34">
        <v>2000</v>
      </c>
      <c r="C95" s="5"/>
      <c r="D95" s="5"/>
    </row>
    <row r="96" spans="1:5" ht="15.75" customHeight="1" x14ac:dyDescent="0.25">
      <c r="A96" s="7" t="s">
        <v>60</v>
      </c>
      <c r="B96" s="8">
        <v>58</v>
      </c>
      <c r="C96" s="5"/>
      <c r="D96" s="5"/>
    </row>
    <row r="97" spans="1:8" ht="15.75" customHeight="1" x14ac:dyDescent="0.25">
      <c r="A97" s="7" t="s">
        <v>76</v>
      </c>
      <c r="B97" s="8">
        <v>300</v>
      </c>
      <c r="C97" s="5"/>
      <c r="D97" s="27"/>
    </row>
    <row r="98" spans="1:8" ht="15.75" customHeight="1" x14ac:dyDescent="0.25">
      <c r="A98" s="15" t="s">
        <v>20</v>
      </c>
      <c r="B98" s="16">
        <f>SUM(B95:B97)</f>
        <v>2358</v>
      </c>
      <c r="C98" s="6"/>
      <c r="D98" s="6"/>
      <c r="E98" s="6"/>
    </row>
    <row r="99" spans="1:8" ht="15.75" customHeight="1" x14ac:dyDescent="0.25">
      <c r="A99" s="6"/>
      <c r="B99" s="6"/>
      <c r="C99" s="6"/>
      <c r="D99" s="6"/>
      <c r="E99" s="6"/>
    </row>
    <row r="100" spans="1:8" ht="15.75" customHeight="1" x14ac:dyDescent="0.25">
      <c r="A100" s="3" t="s">
        <v>77</v>
      </c>
      <c r="B100" s="4" t="s">
        <v>2</v>
      </c>
      <c r="C100" s="5"/>
      <c r="D100" s="5"/>
    </row>
    <row r="101" spans="1:8" ht="15.75" customHeight="1" x14ac:dyDescent="0.25">
      <c r="A101" s="7" t="s">
        <v>60</v>
      </c>
      <c r="B101" s="34">
        <v>8</v>
      </c>
      <c r="C101" s="21"/>
      <c r="D101" s="5"/>
    </row>
    <row r="102" spans="1:8" ht="15.75" customHeight="1" x14ac:dyDescent="0.25">
      <c r="A102" s="7" t="s">
        <v>78</v>
      </c>
      <c r="B102" s="8">
        <v>845</v>
      </c>
      <c r="C102" s="21"/>
      <c r="D102" s="5"/>
    </row>
    <row r="103" spans="1:8" ht="15.75" customHeight="1" x14ac:dyDescent="0.25">
      <c r="A103" s="15" t="s">
        <v>20</v>
      </c>
      <c r="B103" s="16">
        <f>SUM(B101:B102)</f>
        <v>853</v>
      </c>
      <c r="C103" s="5"/>
      <c r="D103" s="27"/>
    </row>
    <row r="104" spans="1:8" ht="15.75" customHeight="1" x14ac:dyDescent="0.25">
      <c r="A104" s="6"/>
      <c r="B104" s="6"/>
      <c r="C104" s="6"/>
      <c r="D104" s="6"/>
      <c r="E104" s="6"/>
    </row>
    <row r="105" spans="1:8" ht="15.75" customHeight="1" x14ac:dyDescent="0.25">
      <c r="A105" s="3" t="s">
        <v>79</v>
      </c>
      <c r="B105" s="4" t="s">
        <v>2</v>
      </c>
      <c r="C105" s="5"/>
      <c r="D105" s="5"/>
    </row>
    <row r="106" spans="1:8" ht="15.75" customHeight="1" x14ac:dyDescent="0.25">
      <c r="A106" s="7" t="s">
        <v>80</v>
      </c>
      <c r="B106" s="8">
        <v>3200</v>
      </c>
      <c r="C106" s="21"/>
      <c r="D106" s="5"/>
      <c r="G106" s="10"/>
      <c r="H106" s="10"/>
    </row>
    <row r="107" spans="1:8" ht="15.75" customHeight="1" x14ac:dyDescent="0.25">
      <c r="A107" s="7" t="s">
        <v>81</v>
      </c>
      <c r="B107" s="8">
        <v>1000</v>
      </c>
      <c r="C107" s="21"/>
      <c r="D107" s="5"/>
      <c r="G107" s="10"/>
      <c r="H107" s="10"/>
    </row>
    <row r="108" spans="1:8" ht="15.75" customHeight="1" x14ac:dyDescent="0.25">
      <c r="A108" s="7" t="s">
        <v>82</v>
      </c>
      <c r="B108" s="8">
        <v>2500</v>
      </c>
      <c r="C108" s="5"/>
      <c r="D108" s="5"/>
      <c r="G108" s="10"/>
      <c r="H108" s="10"/>
    </row>
    <row r="109" spans="1:8" ht="15.75" customHeight="1" x14ac:dyDescent="0.25">
      <c r="A109" s="7" t="s">
        <v>83</v>
      </c>
      <c r="B109" s="8">
        <v>5000</v>
      </c>
      <c r="C109" s="5"/>
      <c r="D109" s="5"/>
      <c r="G109" s="10"/>
      <c r="H109" s="10"/>
    </row>
    <row r="110" spans="1:8" ht="15.75" customHeight="1" x14ac:dyDescent="0.25">
      <c r="A110" s="28" t="s">
        <v>20</v>
      </c>
      <c r="B110" s="16">
        <f>SUM(B106:B109)</f>
        <v>11700</v>
      </c>
      <c r="C110" s="5"/>
      <c r="D110" s="10"/>
      <c r="G110" s="25"/>
      <c r="H110" s="25"/>
    </row>
    <row r="111" spans="1:8" ht="15.75" customHeight="1" x14ac:dyDescent="0.25">
      <c r="A111" s="6"/>
      <c r="B111" s="6"/>
      <c r="C111" s="6"/>
      <c r="D111" s="6"/>
      <c r="E111" s="6"/>
      <c r="G111" s="25"/>
      <c r="H111" s="25"/>
    </row>
    <row r="112" spans="1:8" ht="15.75" customHeight="1" x14ac:dyDescent="0.25">
      <c r="A112" s="6"/>
      <c r="B112" s="6"/>
      <c r="C112" s="6"/>
      <c r="D112" s="6"/>
      <c r="E112" s="6"/>
      <c r="G112" s="10"/>
      <c r="H112" s="10"/>
    </row>
    <row r="113" spans="1:8" ht="15.75" customHeight="1" x14ac:dyDescent="0.25">
      <c r="G113" s="10"/>
      <c r="H113" s="10"/>
    </row>
    <row r="114" spans="1:8" ht="15.75" customHeight="1" x14ac:dyDescent="0.35">
      <c r="A114" s="29" t="s">
        <v>84</v>
      </c>
      <c r="B114" s="30">
        <f>SUM(B38+E48+D67+B98+D73+D78+B92+B42+D56+B103+B110+B29)</f>
        <v>92374.75</v>
      </c>
      <c r="C114" s="14"/>
      <c r="G114" s="10"/>
      <c r="H114" s="10"/>
    </row>
    <row r="115" spans="1:8" ht="15.75" customHeight="1" x14ac:dyDescent="0.25"/>
    <row r="116" spans="1:8" ht="15.75" customHeight="1" x14ac:dyDescent="0.25"/>
    <row r="117" spans="1:8" ht="15.75" customHeight="1" x14ac:dyDescent="0.25"/>
    <row r="118" spans="1:8" ht="15.75" customHeight="1" x14ac:dyDescent="0.25"/>
    <row r="119" spans="1:8" ht="15.75" customHeight="1" x14ac:dyDescent="0.25"/>
    <row r="120" spans="1:8" ht="15.75" customHeight="1" x14ac:dyDescent="0.25"/>
    <row r="121" spans="1:8" ht="15.75" customHeight="1" x14ac:dyDescent="0.25"/>
    <row r="122" spans="1:8" ht="15.75" customHeight="1" x14ac:dyDescent="0.25"/>
    <row r="123" spans="1:8" ht="15.75" customHeight="1" x14ac:dyDescent="0.25"/>
    <row r="124" spans="1:8" ht="15.75" customHeight="1" x14ac:dyDescent="0.25"/>
    <row r="125" spans="1:8" ht="15.75" customHeight="1" x14ac:dyDescent="0.25"/>
    <row r="126" spans="1:8" ht="15.75" customHeight="1" x14ac:dyDescent="0.25"/>
    <row r="127" spans="1:8" ht="15.75" customHeight="1" x14ac:dyDescent="0.25"/>
    <row r="128" spans="1: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B1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licholai</dc:creator>
  <cp:lastModifiedBy>Welcome</cp:lastModifiedBy>
  <dcterms:created xsi:type="dcterms:W3CDTF">2018-05-03T18:39:06Z</dcterms:created>
  <dcterms:modified xsi:type="dcterms:W3CDTF">2018-05-12T01:21:30Z</dcterms:modified>
</cp:coreProperties>
</file>